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00" windowHeight="101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'Лист1'!$A$1:$M$47</definedName>
  </definedNames>
  <calcPr fullCalcOnLoad="1"/>
</workbook>
</file>

<file path=xl/sharedStrings.xml><?xml version="1.0" encoding="utf-8"?>
<sst xmlns="http://schemas.openxmlformats.org/spreadsheetml/2006/main" count="121" uniqueCount="88">
  <si>
    <t>СОГЛАСОВАНО</t>
  </si>
  <si>
    <t>УТВЕРЖДЕНО</t>
  </si>
  <si>
    <t>Начальник управления ЖКХ</t>
  </si>
  <si>
    <t>Финансовый отдел Лепельского</t>
  </si>
  <si>
    <t>Решение Лепельского районного</t>
  </si>
  <si>
    <t>Витебского облисполкома</t>
  </si>
  <si>
    <t>районного исполнительного комитета</t>
  </si>
  <si>
    <t>исполнительного комитета</t>
  </si>
  <si>
    <t>_____________Ю.А.Дядёло</t>
  </si>
  <si>
    <t>_____________________</t>
  </si>
  <si>
    <t>№ ____ от ______________</t>
  </si>
  <si>
    <t>"___"______________2017г.</t>
  </si>
  <si>
    <t>_______________2018г.</t>
  </si>
  <si>
    <t>2018г.</t>
  </si>
  <si>
    <t>Текущий график капитального ремонта жилищного фонда 2018 года</t>
  </si>
  <si>
    <t>№ п/п</t>
  </si>
  <si>
    <t>Наименование объекта</t>
  </si>
  <si>
    <t>Общая площадь квартир жилых домов, кв.м.</t>
  </si>
  <si>
    <t>Ввод площади в текущем году, кв.м.</t>
  </si>
  <si>
    <t>Сроки проведения капитального ремонта в текущем году</t>
  </si>
  <si>
    <t>Стоимость проведения капитального ремонта, руб.</t>
  </si>
  <si>
    <t>Использовано средств на 01.01.18, руб</t>
  </si>
  <si>
    <t>План финансирования</t>
  </si>
  <si>
    <t>начало, месяц</t>
  </si>
  <si>
    <t>окончание, месяц</t>
  </si>
  <si>
    <t>сметная</t>
  </si>
  <si>
    <t>договорная</t>
  </si>
  <si>
    <t>всего</t>
  </si>
  <si>
    <t>в том числе</t>
  </si>
  <si>
    <t>кредиторская задолженность на 01.01.18</t>
  </si>
  <si>
    <t>стоимость работ на 2018 год</t>
  </si>
  <si>
    <t>бюджет</t>
  </si>
  <si>
    <t>отчисления граждан и арендаторы</t>
  </si>
  <si>
    <t>Раздел I. Объекты с вводом площади в текущем году</t>
  </si>
  <si>
    <t>Январь</t>
  </si>
  <si>
    <t>Май</t>
  </si>
  <si>
    <t>Июль</t>
  </si>
  <si>
    <t>Октябрь</t>
  </si>
  <si>
    <t>Сентябрь</t>
  </si>
  <si>
    <t>Капитальный ремонт   жилого дома №4,6 по ул. Данукалова в г. Лепеле</t>
  </si>
  <si>
    <t>Июнь</t>
  </si>
  <si>
    <t>Капитальный ремонт жилого дома №35 по ул. Интернациональной в г. Лепеле</t>
  </si>
  <si>
    <t>Декабрь</t>
  </si>
  <si>
    <t>Итого:</t>
  </si>
  <si>
    <t>Капитальный ремонт жилого дома №582 в д.Заслоново Лепельского района. Корректировка</t>
  </si>
  <si>
    <t>Март</t>
  </si>
  <si>
    <t>Капитальный ремонт с модернизацией жилого дома №16 в д. Заслоново Лепельского района</t>
  </si>
  <si>
    <t>Капитальный ремонт кровли жилого дома №14 в д. Боровка Лепельского района</t>
  </si>
  <si>
    <t>Кап. ремонт жилого дома №5/2 в д.Боровка Лепельского района.Корректировка</t>
  </si>
  <si>
    <t xml:space="preserve">Сентябрь </t>
  </si>
  <si>
    <t xml:space="preserve">Капитальный ремонт балконов и козырьков жилого дома №5/2 в д.Межица  Лепельского района . </t>
  </si>
  <si>
    <t>Всего:</t>
  </si>
  <si>
    <t>Информация по объектам текущего графика капитального ремонта жилищного фонда</t>
  </si>
  <si>
    <t>Нормативный срок производства работ</t>
  </si>
  <si>
    <t xml:space="preserve">Сроки проведения капитального ремонта </t>
  </si>
  <si>
    <t>Стоимость 1 кв.м., руб.</t>
  </si>
  <si>
    <t>Виды ремонтно-сроительных работ</t>
  </si>
  <si>
    <t>Подрядная организация</t>
  </si>
  <si>
    <t xml:space="preserve">начало, месяц, год </t>
  </si>
  <si>
    <t>окончание, месяц, год</t>
  </si>
  <si>
    <t>Переустройство плоской кровли на скатную шиферную ,устройство водостоков,ремонт фасадов,замена козырьков над подъездами,устройство отмостки</t>
  </si>
  <si>
    <t>КУПП "Боровка"</t>
  </si>
  <si>
    <t>Ремонт кровли,устройство водостоков, ремонт фасадов, устройство козырьков входов, Замена окон, входных групп мест общего пользования</t>
  </si>
  <si>
    <t>Капитальный ремонт жилого дома №122 по ул. Борисовский тракт в г. Лепеле</t>
  </si>
  <si>
    <t>Капитальный ремонт жилого дома № 35 по ул. Интернациональной в г. Лепеле</t>
  </si>
  <si>
    <t>КУПП"Боровка"</t>
  </si>
  <si>
    <t>Заместитель директора по строительству                                    В.А.Шалаев</t>
  </si>
  <si>
    <t>Исполнитель (ФИО, телефон) Пшенко В.В. 4 16 87</t>
  </si>
  <si>
    <t>Стельмах А.В. 8(02132)41687</t>
  </si>
  <si>
    <t>Кап. ремонт жилого дома №41А по ул. Интернациональной в г. Лепеле</t>
  </si>
  <si>
    <t>Кап. ремонт жилого дома №27 по ул. Дзержинского в г. Лепеле</t>
  </si>
  <si>
    <t>Капитальный ремонт с модернизацией жилого дома №92 по ул. Калинина в г.Лепеле</t>
  </si>
  <si>
    <t>Капитальный ремонт кровли жилого дома №17 в д. Боровка Лепельского района</t>
  </si>
  <si>
    <t>Август</t>
  </si>
  <si>
    <t>Капитальный ремонт кровли жилого дома №18 в д. Боровка Лепельского района</t>
  </si>
  <si>
    <t>Капитальный ремонт кровли жилого дома №600 в д.Заслоново Лепельского района</t>
  </si>
  <si>
    <t>Декабрь 17</t>
  </si>
  <si>
    <t>Май 18</t>
  </si>
  <si>
    <t>Реконструкция здания жилого дома №10 в д.Боровка Лепельского района.(Пересчет сметной документации)</t>
  </si>
  <si>
    <t>Реконструкция здания жтлого дома №10 в д.Боровка Лепельского района. (Пересчет сметной документации)</t>
  </si>
  <si>
    <t>Ремонт фасадов здания(штукатурка, покраска), ремонт цоколя, балконов, замена теплообменника, инженерных сетей</t>
  </si>
  <si>
    <t>Капитальный ремонт жилого дома № 41А по ул. Интернациональной в г. Лепеле</t>
  </si>
  <si>
    <t>Сентябрь 18</t>
  </si>
  <si>
    <t>Ремонт кровли, фасадов здания(штукатурка, покраска), ремонт цоколя, ремонт парапетов,вентшахт, крылец,устройство водостока, замена козырьков. Замена окон, мест общего пользования</t>
  </si>
  <si>
    <t>январь</t>
  </si>
  <si>
    <t>Раздел II. Разработка проектной документации по объектам на 2019 год</t>
  </si>
  <si>
    <t>Раздел II. Объекты без ввода площади в текущем году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</si>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</sst>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17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4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RowColHeaders="0" tabSelected="1" view="pageBreakPreview" zoomScaleNormal="75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.00390625" style="0" customWidth="1"/>
    <col min="2" max="2" width="46.140625" style="0" customWidth="1"/>
    <col min="3" max="3" width="12.140625" style="0" customWidth="1"/>
    <col min="4" max="7" width="9.28125" style="0" bestFit="1" customWidth="1"/>
    <col min="8" max="8" width="10.421875" style="0" bestFit="1" customWidth="1"/>
    <col min="9" max="9" width="11.00390625" style="0" customWidth="1"/>
    <col min="10" max="10" width="9.421875" style="0" bestFit="1" customWidth="1"/>
    <col min="11" max="11" width="13.00390625" style="0" customWidth="1"/>
    <col min="12" max="12" width="9.28125" style="0" bestFit="1" customWidth="1"/>
    <col min="13" max="13" width="19.8515625" style="0" customWidth="1"/>
    <col min="14" max="14" width="11.140625" style="0" customWidth="1"/>
  </cols>
  <sheetData>
    <row r="1" spans="1:13" ht="15">
      <c r="A1" s="1" t="s">
        <v>0</v>
      </c>
      <c r="B1" s="1"/>
      <c r="C1" s="2"/>
      <c r="D1" s="2"/>
      <c r="E1" s="2"/>
      <c r="F1" s="1" t="s">
        <v>0</v>
      </c>
      <c r="G1" s="1"/>
      <c r="H1" s="1"/>
      <c r="I1" s="2"/>
      <c r="J1" s="3"/>
      <c r="K1" s="1" t="s">
        <v>1</v>
      </c>
      <c r="L1" s="1"/>
      <c r="M1" s="3"/>
    </row>
    <row r="2" spans="1:13" ht="15">
      <c r="A2" s="1" t="s">
        <v>2</v>
      </c>
      <c r="B2" s="1"/>
      <c r="C2" s="2"/>
      <c r="D2" s="2"/>
      <c r="E2" s="2"/>
      <c r="F2" s="1" t="s">
        <v>3</v>
      </c>
      <c r="G2" s="1"/>
      <c r="H2" s="1"/>
      <c r="I2" s="2"/>
      <c r="J2" s="3"/>
      <c r="K2" s="1" t="s">
        <v>4</v>
      </c>
      <c r="L2" s="1"/>
      <c r="M2" s="3"/>
    </row>
    <row r="3" spans="1:13" ht="15">
      <c r="A3" s="1" t="s">
        <v>5</v>
      </c>
      <c r="B3" s="1"/>
      <c r="C3" s="2"/>
      <c r="D3" s="2"/>
      <c r="E3" s="17"/>
      <c r="F3" s="1" t="s">
        <v>6</v>
      </c>
      <c r="G3" s="1"/>
      <c r="H3" s="1"/>
      <c r="I3" s="2"/>
      <c r="J3" s="3"/>
      <c r="K3" s="1" t="s">
        <v>7</v>
      </c>
      <c r="L3" s="1"/>
      <c r="M3" s="3"/>
    </row>
    <row r="4" spans="1:13" ht="15">
      <c r="A4" s="1" t="s">
        <v>8</v>
      </c>
      <c r="B4" s="1"/>
      <c r="C4" s="2"/>
      <c r="D4" s="2"/>
      <c r="E4" s="2"/>
      <c r="F4" s="1" t="s">
        <v>9</v>
      </c>
      <c r="G4" s="1"/>
      <c r="H4" s="1"/>
      <c r="I4" s="2"/>
      <c r="J4" s="3"/>
      <c r="K4" s="1" t="s">
        <v>10</v>
      </c>
      <c r="L4" s="1"/>
      <c r="M4" s="3"/>
    </row>
    <row r="5" spans="1:13" ht="15">
      <c r="A5" s="1" t="s">
        <v>11</v>
      </c>
      <c r="B5" s="1" t="s">
        <v>12</v>
      </c>
      <c r="C5" s="2"/>
      <c r="D5" s="2"/>
      <c r="E5" s="2"/>
      <c r="F5" s="1" t="s">
        <v>11</v>
      </c>
      <c r="G5" s="1"/>
      <c r="H5" s="1" t="s">
        <v>13</v>
      </c>
      <c r="I5" s="2"/>
      <c r="J5" s="3"/>
      <c r="K5" s="3"/>
      <c r="L5" s="3"/>
      <c r="M5" s="3"/>
    </row>
    <row r="6" spans="1:13" ht="14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</row>
    <row r="7" spans="1:13" ht="18">
      <c r="A7" s="47" t="s">
        <v>14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24.75" customHeight="1">
      <c r="A8" s="37" t="s">
        <v>15</v>
      </c>
      <c r="B8" s="37" t="s">
        <v>16</v>
      </c>
      <c r="C8" s="37" t="s">
        <v>17</v>
      </c>
      <c r="D8" s="37" t="s">
        <v>18</v>
      </c>
      <c r="E8" s="37" t="s">
        <v>19</v>
      </c>
      <c r="F8" s="37"/>
      <c r="G8" s="37" t="s">
        <v>20</v>
      </c>
      <c r="H8" s="37"/>
      <c r="I8" s="37" t="s">
        <v>21</v>
      </c>
      <c r="J8" s="37" t="s">
        <v>22</v>
      </c>
      <c r="K8" s="37"/>
      <c r="L8" s="37"/>
      <c r="M8" s="37"/>
    </row>
    <row r="9" spans="1:13" ht="9" customHeight="1">
      <c r="A9" s="37"/>
      <c r="B9" s="37"/>
      <c r="C9" s="37"/>
      <c r="D9" s="37"/>
      <c r="E9" s="37" t="s">
        <v>23</v>
      </c>
      <c r="F9" s="37" t="s">
        <v>24</v>
      </c>
      <c r="G9" s="37" t="s">
        <v>25</v>
      </c>
      <c r="H9" s="37" t="s">
        <v>26</v>
      </c>
      <c r="I9" s="37"/>
      <c r="J9" s="37" t="s">
        <v>27</v>
      </c>
      <c r="K9" s="37" t="s">
        <v>28</v>
      </c>
      <c r="L9" s="37"/>
      <c r="M9" s="37"/>
    </row>
    <row r="10" spans="1:13" ht="14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 t="s">
        <v>29</v>
      </c>
      <c r="L10" s="37" t="s">
        <v>30</v>
      </c>
      <c r="M10" s="37"/>
    </row>
    <row r="11" spans="1:13" ht="26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4" t="s">
        <v>31</v>
      </c>
      <c r="M11" s="4" t="s">
        <v>32</v>
      </c>
    </row>
    <row r="12" spans="1:13" ht="14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</row>
    <row r="13" spans="1:13" s="26" customFormat="1" ht="14.25">
      <c r="A13" s="38" t="s">
        <v>33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ht="26.25">
      <c r="A14" s="4">
        <v>1</v>
      </c>
      <c r="B14" s="4" t="s">
        <v>78</v>
      </c>
      <c r="C14" s="6">
        <v>3383</v>
      </c>
      <c r="D14" s="6">
        <v>3383</v>
      </c>
      <c r="E14" s="19" t="s">
        <v>84</v>
      </c>
      <c r="F14" s="6" t="s">
        <v>35</v>
      </c>
      <c r="G14" s="6">
        <v>495600</v>
      </c>
      <c r="H14" s="6">
        <v>420000</v>
      </c>
      <c r="I14" s="6">
        <v>92819.01</v>
      </c>
      <c r="J14" s="6">
        <v>327180.99</v>
      </c>
      <c r="K14" s="6"/>
      <c r="L14" s="6">
        <v>176000</v>
      </c>
      <c r="M14" s="6">
        <v>151180.99</v>
      </c>
    </row>
    <row r="15" spans="1:13" ht="26.25">
      <c r="A15" s="4">
        <v>2</v>
      </c>
      <c r="B15" s="4" t="s">
        <v>69</v>
      </c>
      <c r="C15" s="6">
        <v>967</v>
      </c>
      <c r="D15" s="6">
        <v>967</v>
      </c>
      <c r="E15" s="6" t="s">
        <v>34</v>
      </c>
      <c r="F15" s="6" t="s">
        <v>34</v>
      </c>
      <c r="G15" s="14">
        <v>106475</v>
      </c>
      <c r="H15" s="14">
        <v>90233</v>
      </c>
      <c r="I15" s="14">
        <v>90063</v>
      </c>
      <c r="J15" s="14">
        <v>170</v>
      </c>
      <c r="K15" s="14">
        <v>170</v>
      </c>
      <c r="L15" s="14"/>
      <c r="M15" s="14">
        <v>170</v>
      </c>
    </row>
    <row r="16" spans="1:13" ht="26.25">
      <c r="A16" s="4">
        <v>3</v>
      </c>
      <c r="B16" s="4" t="s">
        <v>63</v>
      </c>
      <c r="C16" s="6">
        <v>512</v>
      </c>
      <c r="D16" s="6">
        <v>512</v>
      </c>
      <c r="E16" s="6" t="s">
        <v>35</v>
      </c>
      <c r="F16" s="6" t="s">
        <v>38</v>
      </c>
      <c r="G16" s="14">
        <v>100000</v>
      </c>
      <c r="H16" s="14">
        <v>82000</v>
      </c>
      <c r="I16" s="14">
        <v>27034.79</v>
      </c>
      <c r="J16" s="14">
        <v>54965.21</v>
      </c>
      <c r="K16" s="14"/>
      <c r="L16" s="14">
        <v>45000</v>
      </c>
      <c r="M16" s="14">
        <v>9965.21</v>
      </c>
    </row>
    <row r="17" spans="1:13" ht="26.25">
      <c r="A17" s="4">
        <v>4</v>
      </c>
      <c r="B17" s="4" t="s">
        <v>41</v>
      </c>
      <c r="C17" s="6">
        <v>4503</v>
      </c>
      <c r="D17" s="6">
        <v>4503</v>
      </c>
      <c r="E17" s="7" t="s">
        <v>36</v>
      </c>
      <c r="F17" s="7" t="s">
        <v>37</v>
      </c>
      <c r="G17" s="14">
        <v>585390</v>
      </c>
      <c r="H17" s="14">
        <v>425673.54</v>
      </c>
      <c r="I17" s="14">
        <v>228.78</v>
      </c>
      <c r="J17" s="14">
        <v>425444.76</v>
      </c>
      <c r="K17" s="14"/>
      <c r="L17" s="14">
        <v>74650</v>
      </c>
      <c r="M17" s="14">
        <v>350794.76</v>
      </c>
    </row>
    <row r="18" spans="1:13" ht="14.25">
      <c r="A18" s="4"/>
      <c r="B18" s="4" t="s">
        <v>43</v>
      </c>
      <c r="C18" s="5">
        <f>SUM(C14:C17)</f>
        <v>9365</v>
      </c>
      <c r="D18" s="5">
        <f aca="true" t="shared" si="0" ref="D18:M18">SUM(D14:D17)</f>
        <v>9365</v>
      </c>
      <c r="E18" s="5"/>
      <c r="F18" s="5"/>
      <c r="G18" s="16">
        <f t="shared" si="0"/>
        <v>1287465</v>
      </c>
      <c r="H18" s="16">
        <f t="shared" si="0"/>
        <v>1017906.54</v>
      </c>
      <c r="I18" s="16">
        <f t="shared" si="0"/>
        <v>210145.58000000002</v>
      </c>
      <c r="J18" s="16">
        <f t="shared" si="0"/>
        <v>807760.96</v>
      </c>
      <c r="K18" s="16">
        <f t="shared" si="0"/>
        <v>170</v>
      </c>
      <c r="L18" s="16">
        <f t="shared" si="0"/>
        <v>295650</v>
      </c>
      <c r="M18" s="16">
        <f t="shared" si="0"/>
        <v>512110.95999999996</v>
      </c>
    </row>
    <row r="19" s="27" customFormat="1" ht="13.5">
      <c r="A19" s="27" t="s">
        <v>86</v>
      </c>
    </row>
    <row r="20" spans="1:13" ht="26.25">
      <c r="A20" s="16">
        <v>1</v>
      </c>
      <c r="B20" s="18" t="s">
        <v>71</v>
      </c>
      <c r="C20" s="6">
        <v>2491</v>
      </c>
      <c r="D20" s="18"/>
      <c r="E20" s="7" t="s">
        <v>73</v>
      </c>
      <c r="F20" s="7" t="s">
        <v>42</v>
      </c>
      <c r="G20" s="14">
        <v>110489.8</v>
      </c>
      <c r="H20" s="14">
        <v>93039</v>
      </c>
      <c r="I20" s="14"/>
      <c r="J20" s="14">
        <v>68039</v>
      </c>
      <c r="K20" s="14"/>
      <c r="L20" s="31">
        <v>67039</v>
      </c>
      <c r="M20" s="23">
        <v>1000</v>
      </c>
    </row>
    <row r="21" spans="1:13" ht="26.25">
      <c r="A21" s="16">
        <v>4</v>
      </c>
      <c r="B21" s="16" t="s">
        <v>47</v>
      </c>
      <c r="C21" s="5">
        <v>3462</v>
      </c>
      <c r="D21" s="4"/>
      <c r="E21" s="16" t="s">
        <v>73</v>
      </c>
      <c r="F21" s="16" t="s">
        <v>37</v>
      </c>
      <c r="G21" s="16">
        <v>207800</v>
      </c>
      <c r="H21" s="16">
        <v>17600</v>
      </c>
      <c r="I21" s="16"/>
      <c r="J21" s="16">
        <v>2000</v>
      </c>
      <c r="K21" s="16"/>
      <c r="L21" s="16">
        <v>1000</v>
      </c>
      <c r="M21" s="16">
        <v>1000</v>
      </c>
    </row>
    <row r="22" spans="1:13" ht="26.25">
      <c r="A22" s="16">
        <v>8</v>
      </c>
      <c r="B22" s="4" t="s">
        <v>70</v>
      </c>
      <c r="C22" s="6">
        <v>319</v>
      </c>
      <c r="D22" s="6"/>
      <c r="E22" s="6" t="s">
        <v>36</v>
      </c>
      <c r="F22" s="6" t="s">
        <v>37</v>
      </c>
      <c r="G22" s="14">
        <v>56000</v>
      </c>
      <c r="H22" s="14">
        <v>46000</v>
      </c>
      <c r="I22" s="14">
        <v>705.03</v>
      </c>
      <c r="J22" s="14">
        <v>31550</v>
      </c>
      <c r="K22" s="14"/>
      <c r="L22" s="14">
        <v>30000</v>
      </c>
      <c r="M22" s="14">
        <v>1550</v>
      </c>
    </row>
    <row r="23" spans="1:13" ht="26.25">
      <c r="A23" s="16">
        <v>9</v>
      </c>
      <c r="B23" s="4" t="s">
        <v>39</v>
      </c>
      <c r="C23" s="6">
        <v>759</v>
      </c>
      <c r="D23" s="6"/>
      <c r="E23" s="7" t="s">
        <v>45</v>
      </c>
      <c r="F23" s="7" t="s">
        <v>36</v>
      </c>
      <c r="G23" s="14">
        <v>160000</v>
      </c>
      <c r="H23" s="14">
        <v>131000</v>
      </c>
      <c r="I23" s="14">
        <v>28679.68</v>
      </c>
      <c r="J23" s="14">
        <v>96000</v>
      </c>
      <c r="K23" s="14"/>
      <c r="L23" s="14">
        <v>95000</v>
      </c>
      <c r="M23" s="14">
        <v>1000</v>
      </c>
    </row>
    <row r="24" spans="1:13" ht="14.25">
      <c r="A24" s="24"/>
      <c r="B24" s="18"/>
      <c r="C24" s="18">
        <f>SUM(C20:C23)</f>
        <v>7031</v>
      </c>
      <c r="D24" s="18"/>
      <c r="E24" s="18"/>
      <c r="F24" s="18"/>
      <c r="G24" s="18">
        <f aca="true" t="shared" si="1" ref="G24:M24">SUM(G20:G23)</f>
        <v>534289.8</v>
      </c>
      <c r="H24" s="18">
        <f t="shared" si="1"/>
        <v>287639</v>
      </c>
      <c r="I24" s="18">
        <f t="shared" si="1"/>
        <v>29384.71</v>
      </c>
      <c r="J24" s="18">
        <f t="shared" si="1"/>
        <v>197589</v>
      </c>
      <c r="K24" s="18">
        <f t="shared" si="1"/>
        <v>0</v>
      </c>
      <c r="L24" s="18">
        <f t="shared" si="1"/>
        <v>193039</v>
      </c>
      <c r="M24" s="18">
        <f t="shared" si="1"/>
        <v>4550</v>
      </c>
    </row>
    <row r="25" spans="1:13" s="26" customFormat="1" ht="14.25">
      <c r="A25" s="41" t="s">
        <v>85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</row>
    <row r="26" spans="1:13" ht="26.25">
      <c r="A26" s="16">
        <v>1</v>
      </c>
      <c r="B26" s="18" t="s">
        <v>71</v>
      </c>
      <c r="C26" s="6"/>
      <c r="D26" s="18"/>
      <c r="E26" s="7" t="s">
        <v>73</v>
      </c>
      <c r="F26" s="7" t="s">
        <v>42</v>
      </c>
      <c r="G26" s="14">
        <v>26980.2</v>
      </c>
      <c r="H26" s="14">
        <v>23461</v>
      </c>
      <c r="I26" s="14"/>
      <c r="J26" s="14">
        <v>23461</v>
      </c>
      <c r="K26" s="14"/>
      <c r="L26" s="14">
        <v>23461</v>
      </c>
      <c r="M26" s="23"/>
    </row>
    <row r="27" spans="1:13" ht="26.25">
      <c r="A27" s="16">
        <v>2</v>
      </c>
      <c r="B27" s="4" t="s">
        <v>44</v>
      </c>
      <c r="C27" s="5"/>
      <c r="D27" s="16"/>
      <c r="E27" s="6" t="s">
        <v>38</v>
      </c>
      <c r="F27" s="6" t="s">
        <v>42</v>
      </c>
      <c r="G27" s="14">
        <v>2360</v>
      </c>
      <c r="H27" s="14">
        <v>2000</v>
      </c>
      <c r="I27" s="14"/>
      <c r="J27" s="14">
        <v>2000</v>
      </c>
      <c r="K27" s="14"/>
      <c r="L27" s="14">
        <v>1000</v>
      </c>
      <c r="M27" s="14">
        <v>1000</v>
      </c>
    </row>
    <row r="28" spans="1:13" ht="26.25">
      <c r="A28" s="16">
        <v>3</v>
      </c>
      <c r="B28" s="16" t="s">
        <v>46</v>
      </c>
      <c r="C28" s="5"/>
      <c r="D28" s="16"/>
      <c r="E28" s="5" t="s">
        <v>36</v>
      </c>
      <c r="F28" s="5" t="s">
        <v>42</v>
      </c>
      <c r="G28" s="16">
        <v>27317</v>
      </c>
      <c r="H28" s="16">
        <v>23150</v>
      </c>
      <c r="I28" s="16"/>
      <c r="J28" s="16">
        <v>5000</v>
      </c>
      <c r="K28" s="16"/>
      <c r="L28" s="16">
        <v>4000</v>
      </c>
      <c r="M28" s="14">
        <v>1000</v>
      </c>
    </row>
    <row r="29" spans="1:13" ht="26.25">
      <c r="A29" s="16">
        <v>4</v>
      </c>
      <c r="B29" s="16" t="s">
        <v>47</v>
      </c>
      <c r="C29" s="5"/>
      <c r="D29" s="4"/>
      <c r="E29" s="16" t="s">
        <v>73</v>
      </c>
      <c r="F29" s="16" t="s">
        <v>37</v>
      </c>
      <c r="G29" s="16">
        <v>4600</v>
      </c>
      <c r="H29" s="16">
        <v>4000</v>
      </c>
      <c r="I29" s="16"/>
      <c r="J29" s="16">
        <v>4000</v>
      </c>
      <c r="K29" s="16"/>
      <c r="L29" s="16">
        <v>4000</v>
      </c>
      <c r="M29" s="16"/>
    </row>
    <row r="30" spans="1:13" ht="26.25">
      <c r="A30" s="16">
        <v>5</v>
      </c>
      <c r="B30" s="16" t="s">
        <v>72</v>
      </c>
      <c r="C30" s="5"/>
      <c r="D30" s="4"/>
      <c r="E30" s="16" t="s">
        <v>73</v>
      </c>
      <c r="F30" s="16" t="s">
        <v>42</v>
      </c>
      <c r="G30" s="16">
        <v>4130</v>
      </c>
      <c r="H30" s="16">
        <v>3500</v>
      </c>
      <c r="I30" s="16"/>
      <c r="J30" s="16">
        <v>2750</v>
      </c>
      <c r="K30" s="16"/>
      <c r="L30" s="16">
        <v>1750</v>
      </c>
      <c r="M30" s="14">
        <v>1000</v>
      </c>
    </row>
    <row r="31" spans="1:13" ht="26.25">
      <c r="A31" s="16">
        <v>6</v>
      </c>
      <c r="B31" s="16" t="s">
        <v>74</v>
      </c>
      <c r="C31" s="5"/>
      <c r="D31" s="4"/>
      <c r="E31" s="16" t="s">
        <v>73</v>
      </c>
      <c r="F31" s="16" t="s">
        <v>42</v>
      </c>
      <c r="G31" s="16">
        <v>4130</v>
      </c>
      <c r="H31" s="16">
        <v>3500</v>
      </c>
      <c r="I31" s="16"/>
      <c r="J31" s="16">
        <v>1500</v>
      </c>
      <c r="K31" s="16"/>
      <c r="L31" s="16">
        <v>500</v>
      </c>
      <c r="M31" s="14">
        <v>1000</v>
      </c>
    </row>
    <row r="32" spans="1:13" ht="26.25">
      <c r="A32" s="16">
        <v>7</v>
      </c>
      <c r="B32" s="16" t="s">
        <v>75</v>
      </c>
      <c r="C32" s="5"/>
      <c r="D32" s="4"/>
      <c r="E32" s="16" t="s">
        <v>73</v>
      </c>
      <c r="F32" s="16" t="s">
        <v>42</v>
      </c>
      <c r="G32" s="16">
        <v>4130</v>
      </c>
      <c r="H32" s="16">
        <v>3500</v>
      </c>
      <c r="I32" s="16"/>
      <c r="J32" s="16">
        <v>1500</v>
      </c>
      <c r="K32" s="16"/>
      <c r="L32" s="16">
        <v>500</v>
      </c>
      <c r="M32" s="14">
        <v>1000</v>
      </c>
    </row>
    <row r="33" spans="1:13" ht="26.25">
      <c r="A33" s="16">
        <v>8</v>
      </c>
      <c r="B33" s="4" t="s">
        <v>48</v>
      </c>
      <c r="C33" s="9"/>
      <c r="D33" s="10"/>
      <c r="E33" s="7" t="s">
        <v>49</v>
      </c>
      <c r="F33" s="7" t="s">
        <v>42</v>
      </c>
      <c r="G33" s="29">
        <v>70800</v>
      </c>
      <c r="H33" s="29">
        <v>60000</v>
      </c>
      <c r="I33" s="29"/>
      <c r="J33" s="14">
        <v>6000</v>
      </c>
      <c r="K33" s="14"/>
      <c r="L33" s="14">
        <v>5000</v>
      </c>
      <c r="M33" s="14">
        <v>1000</v>
      </c>
    </row>
    <row r="34" spans="1:13" ht="26.25">
      <c r="A34" s="16">
        <v>9</v>
      </c>
      <c r="B34" s="4" t="s">
        <v>50</v>
      </c>
      <c r="C34" s="6"/>
      <c r="D34" s="6"/>
      <c r="E34" s="6" t="s">
        <v>40</v>
      </c>
      <c r="F34" s="6" t="s">
        <v>42</v>
      </c>
      <c r="G34" s="14">
        <v>19234</v>
      </c>
      <c r="H34" s="14">
        <v>16300</v>
      </c>
      <c r="I34" s="14"/>
      <c r="J34" s="14">
        <v>1500</v>
      </c>
      <c r="K34" s="14"/>
      <c r="L34" s="14">
        <v>500</v>
      </c>
      <c r="M34" s="14">
        <v>1000</v>
      </c>
    </row>
    <row r="35" spans="1:13" ht="14.25">
      <c r="A35" s="8"/>
      <c r="B35" s="4" t="s">
        <v>51</v>
      </c>
      <c r="C35" s="9"/>
      <c r="D35" s="9"/>
      <c r="E35" s="9"/>
      <c r="F35" s="9"/>
      <c r="G35" s="29">
        <f>SUM(G26:G34)</f>
        <v>163681.2</v>
      </c>
      <c r="H35" s="29">
        <f>SUM(H26:H34)</f>
        <v>139411</v>
      </c>
      <c r="I35" s="29"/>
      <c r="J35" s="29">
        <f>SUM(J26:J34)</f>
        <v>47711</v>
      </c>
      <c r="K35" s="29"/>
      <c r="L35" s="29">
        <f>SUM(L26:L34)</f>
        <v>40711</v>
      </c>
      <c r="M35" s="29">
        <f>SUM(M26:M34)</f>
        <v>7000</v>
      </c>
    </row>
    <row r="36" spans="2:13" s="25" customFormat="1" ht="13.5">
      <c r="B36" s="28" t="s">
        <v>87</v>
      </c>
      <c r="G36" s="30"/>
      <c r="H36" s="30"/>
      <c r="I36" s="30"/>
      <c r="J36" s="30">
        <v>105360.96</v>
      </c>
      <c r="K36" s="30">
        <f>K18+K24+K35</f>
        <v>170</v>
      </c>
      <c r="L36" s="30">
        <f>L18+L24+L35</f>
        <v>529400</v>
      </c>
      <c r="M36" s="30">
        <v>523660.96</v>
      </c>
    </row>
    <row r="37" spans="1:13" ht="18">
      <c r="A37" s="44" t="s">
        <v>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11"/>
      <c r="M37" s="11"/>
    </row>
    <row r="38" spans="1:13" ht="14.25">
      <c r="A38" s="45" t="s">
        <v>15</v>
      </c>
      <c r="B38" s="37" t="s">
        <v>16</v>
      </c>
      <c r="C38" s="37" t="s">
        <v>53</v>
      </c>
      <c r="D38" s="37" t="s">
        <v>54</v>
      </c>
      <c r="E38" s="37"/>
      <c r="F38" s="37" t="s">
        <v>55</v>
      </c>
      <c r="G38" s="37" t="s">
        <v>56</v>
      </c>
      <c r="H38" s="37"/>
      <c r="I38" s="37"/>
      <c r="J38" s="37" t="s">
        <v>57</v>
      </c>
      <c r="K38" s="37"/>
      <c r="L38" s="3"/>
      <c r="M38" s="3"/>
    </row>
    <row r="39" spans="1:13" ht="39">
      <c r="A39" s="46"/>
      <c r="B39" s="37"/>
      <c r="C39" s="37"/>
      <c r="D39" s="5" t="s">
        <v>58</v>
      </c>
      <c r="E39" s="5" t="s">
        <v>59</v>
      </c>
      <c r="F39" s="37"/>
      <c r="G39" s="37"/>
      <c r="H39" s="37"/>
      <c r="I39" s="37"/>
      <c r="J39" s="37"/>
      <c r="K39" s="37"/>
      <c r="L39" s="3"/>
      <c r="M39" s="3"/>
    </row>
    <row r="40" spans="1:13" ht="14.25">
      <c r="A40" s="5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37">
        <v>7</v>
      </c>
      <c r="H40" s="37"/>
      <c r="I40" s="37"/>
      <c r="J40" s="37">
        <v>8</v>
      </c>
      <c r="K40" s="37"/>
      <c r="L40" s="12"/>
      <c r="M40" s="12"/>
    </row>
    <row r="41" spans="1:13" ht="39">
      <c r="A41" s="13">
        <v>1</v>
      </c>
      <c r="B41" s="14" t="s">
        <v>79</v>
      </c>
      <c r="C41" s="5">
        <v>6</v>
      </c>
      <c r="D41" s="15" t="s">
        <v>76</v>
      </c>
      <c r="E41" s="15" t="s">
        <v>77</v>
      </c>
      <c r="F41" s="5">
        <v>146.49</v>
      </c>
      <c r="G41" s="32" t="s">
        <v>60</v>
      </c>
      <c r="H41" s="33"/>
      <c r="I41" s="34"/>
      <c r="J41" s="35" t="s">
        <v>61</v>
      </c>
      <c r="K41" s="36"/>
      <c r="L41" s="3"/>
      <c r="M41" s="3"/>
    </row>
    <row r="42" spans="1:13" ht="26.25">
      <c r="A42" s="13">
        <v>2</v>
      </c>
      <c r="B42" s="14" t="s">
        <v>63</v>
      </c>
      <c r="C42" s="5">
        <v>3</v>
      </c>
      <c r="D42" s="15" t="s">
        <v>77</v>
      </c>
      <c r="E42" s="15" t="s">
        <v>82</v>
      </c>
      <c r="F42" s="5">
        <v>195.31</v>
      </c>
      <c r="G42" s="32" t="s">
        <v>62</v>
      </c>
      <c r="H42" s="33"/>
      <c r="I42" s="34"/>
      <c r="J42" s="35" t="s">
        <v>61</v>
      </c>
      <c r="K42" s="36"/>
      <c r="L42" s="3"/>
      <c r="M42" s="3"/>
    </row>
    <row r="43" spans="1:13" ht="26.25">
      <c r="A43" s="13">
        <v>3</v>
      </c>
      <c r="B43" s="14" t="s">
        <v>64</v>
      </c>
      <c r="C43" s="5">
        <v>3</v>
      </c>
      <c r="D43" s="21">
        <v>43282</v>
      </c>
      <c r="E43" s="21">
        <v>43374</v>
      </c>
      <c r="F43" s="5">
        <v>130</v>
      </c>
      <c r="G43" s="32" t="s">
        <v>80</v>
      </c>
      <c r="H43" s="33"/>
      <c r="I43" s="34"/>
      <c r="J43" s="35" t="s">
        <v>65</v>
      </c>
      <c r="K43" s="36"/>
      <c r="L43" s="3"/>
      <c r="M43" s="3"/>
    </row>
    <row r="44" spans="1:13" ht="26.25">
      <c r="A44" s="22">
        <v>4</v>
      </c>
      <c r="B44" s="14" t="s">
        <v>81</v>
      </c>
      <c r="C44" s="5">
        <v>4</v>
      </c>
      <c r="D44" s="21">
        <v>43009</v>
      </c>
      <c r="E44" s="21">
        <v>43101</v>
      </c>
      <c r="F44" s="5">
        <v>110.1</v>
      </c>
      <c r="G44" s="32" t="s">
        <v>83</v>
      </c>
      <c r="H44" s="33"/>
      <c r="I44" s="34"/>
      <c r="J44" s="35" t="s">
        <v>65</v>
      </c>
      <c r="K44" s="36"/>
      <c r="L44" s="3"/>
      <c r="M44" s="3"/>
    </row>
    <row r="45" spans="1:13" ht="14.25">
      <c r="A45" s="2" t="s">
        <v>66</v>
      </c>
      <c r="B45" s="2"/>
      <c r="C45" s="2"/>
      <c r="D45" s="2"/>
      <c r="E45" s="2"/>
      <c r="F45" s="2"/>
      <c r="G45" s="2"/>
      <c r="H45" s="2"/>
      <c r="I45" s="2"/>
      <c r="J45" s="3"/>
      <c r="K45" s="3"/>
      <c r="L45" s="3"/>
      <c r="M45" s="3"/>
    </row>
    <row r="46" spans="1:13" ht="14.25">
      <c r="A46" s="2"/>
      <c r="B46" s="2"/>
      <c r="C46" s="2"/>
      <c r="D46" s="2"/>
      <c r="E46" s="2"/>
      <c r="F46" s="2"/>
      <c r="G46" s="2"/>
      <c r="H46" s="2"/>
      <c r="I46" s="2"/>
      <c r="J46" s="3"/>
      <c r="K46" s="3"/>
      <c r="L46" s="3"/>
      <c r="M46" s="3"/>
    </row>
    <row r="47" spans="1:13" ht="14.25">
      <c r="A47" s="20" t="s">
        <v>67</v>
      </c>
      <c r="B47" s="20" t="s">
        <v>68</v>
      </c>
      <c r="C47" s="2"/>
      <c r="D47" s="2"/>
      <c r="E47" s="2"/>
      <c r="F47" s="2"/>
      <c r="G47" s="2"/>
      <c r="H47" s="2"/>
      <c r="I47" s="2"/>
      <c r="J47" s="3"/>
      <c r="K47" s="3"/>
      <c r="L47" s="3"/>
      <c r="M47" s="3"/>
    </row>
    <row r="48" spans="12:13" ht="14.25">
      <c r="L48" s="3"/>
      <c r="M48" s="3"/>
    </row>
    <row r="49" spans="12:13" ht="14.25">
      <c r="L49" s="3"/>
      <c r="M49" s="3"/>
    </row>
    <row r="50" spans="12:13" ht="14.25">
      <c r="L50" s="3"/>
      <c r="M50" s="3"/>
    </row>
  </sheetData>
  <sheetProtection/>
  <mergeCells count="37">
    <mergeCell ref="A7:M7"/>
    <mergeCell ref="A8:A11"/>
    <mergeCell ref="B8:B11"/>
    <mergeCell ref="C8:C11"/>
    <mergeCell ref="D8:D11"/>
    <mergeCell ref="E8:F8"/>
    <mergeCell ref="G8:H8"/>
    <mergeCell ref="I8:I11"/>
    <mergeCell ref="J8:M8"/>
    <mergeCell ref="E9:E11"/>
    <mergeCell ref="K9:M9"/>
    <mergeCell ref="K10:K11"/>
    <mergeCell ref="L10:M10"/>
    <mergeCell ref="G40:I40"/>
    <mergeCell ref="J40:K40"/>
    <mergeCell ref="F9:F11"/>
    <mergeCell ref="G9:G11"/>
    <mergeCell ref="H9:H11"/>
    <mergeCell ref="J9:J11"/>
    <mergeCell ref="A13:M13"/>
    <mergeCell ref="A25:M25"/>
    <mergeCell ref="A37:K37"/>
    <mergeCell ref="G38:I39"/>
    <mergeCell ref="J38:K39"/>
    <mergeCell ref="A38:A39"/>
    <mergeCell ref="B38:B39"/>
    <mergeCell ref="C38:C39"/>
    <mergeCell ref="D38:E38"/>
    <mergeCell ref="F38:F39"/>
    <mergeCell ref="G41:I41"/>
    <mergeCell ref="J41:K41"/>
    <mergeCell ref="G42:I42"/>
    <mergeCell ref="J42:K42"/>
    <mergeCell ref="G44:I44"/>
    <mergeCell ref="J44:K44"/>
    <mergeCell ref="G43:I43"/>
    <mergeCell ref="J43:K43"/>
  </mergeCells>
  <printOptions horizontalCentered="1"/>
  <pageMargins left="0.31496062992125984" right="0.2755905511811024" top="0.31496062992125984" bottom="0.35433070866141736" header="0.31496062992125984" footer="0.31496062992125984"/>
  <pageSetup horizontalDpi="600" verticalDpi="600" orientation="landscape" paperSize="9" scale="66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oktrnach</dc:creator>
  <cp:keywords/>
  <dc:description/>
  <cp:lastModifiedBy>AKaplun</cp:lastModifiedBy>
  <cp:lastPrinted>2018-01-30T07:44:39Z</cp:lastPrinted>
  <dcterms:created xsi:type="dcterms:W3CDTF">2018-01-09T09:12:29Z</dcterms:created>
  <dcterms:modified xsi:type="dcterms:W3CDTF">2018-03-03T07:56:16Z</dcterms:modified>
  <cp:category/>
  <cp:version/>
  <cp:contentType/>
  <cp:contentStatus/>
</cp:coreProperties>
</file>